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AF764569-EA3C-433C-9BDA-24B95696FF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<sst xmlns="http://schemas.openxmlformats.org/spreadsheetml/2006/main" count="27" uniqueCount="27">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</sst>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124158066.22000001</v>
      </c>
      <c r="C3" s="8">
        <f t="shared" ref="C3:F3" si="0">C4+C12</f>
        <v>180640430.81</v>
      </c>
      <c r="D3" s="8">
        <f t="shared" si="0"/>
        <v>159943783.67000002</v>
      </c>
      <c r="E3" s="8">
        <f t="shared" si="0"/>
        <v>144854713.35999998</v>
      </c>
      <c r="F3" s="8">
        <f t="shared" si="0"/>
        <v>20696647.139999989</v>
      </c>
    </row>
    <row r="4" spans="1:6" x14ac:dyDescent="0.2">
      <c r="A4" s="5" t="s">
        <v>4</v>
      </c>
      <c r="B4" s="8">
        <f>SUM(B5:B11)</f>
        <v>12103269.01</v>
      </c>
      <c r="C4" s="8">
        <f>SUM(C5:C11)</f>
        <v>177837086.17000002</v>
      </c>
      <c r="D4" s="8">
        <f>SUM(D5:D11)</f>
        <v>158505572.17000002</v>
      </c>
      <c r="E4" s="8">
        <f>SUM(E5:E11)</f>
        <v>31434783.00999999</v>
      </c>
      <c r="F4" s="8">
        <f>SUM(F5:F11)</f>
        <v>19331513.999999989</v>
      </c>
    </row>
    <row r="5" spans="1:6" x14ac:dyDescent="0.2">
      <c r="A5" s="6" t="s">
        <v>5</v>
      </c>
      <c r="B5" s="9">
        <v>12089465.74</v>
      </c>
      <c r="C5" s="9">
        <v>106024308.14</v>
      </c>
      <c r="D5" s="9">
        <v>86725227.780000001</v>
      </c>
      <c r="E5" s="9">
        <f>B5+C5-D5</f>
        <v>31388546.099999994</v>
      </c>
      <c r="F5" s="9">
        <f t="shared" ref="F5:F11" si="1">E5-B5</f>
        <v>19299080.359999992</v>
      </c>
    </row>
    <row r="6" spans="1:6" x14ac:dyDescent="0.2">
      <c r="A6" s="6" t="s">
        <v>6</v>
      </c>
      <c r="B6" s="9">
        <v>6703.27</v>
      </c>
      <c r="C6" s="9">
        <v>71812778.030000001</v>
      </c>
      <c r="D6" s="9">
        <v>71780344.390000001</v>
      </c>
      <c r="E6" s="9">
        <f t="shared" ref="E6:E11" si="2">B6+C6-D6</f>
        <v>39136.909999996424</v>
      </c>
      <c r="F6" s="9">
        <f t="shared" si="1"/>
        <v>32433.639999996423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112054797.21000001</v>
      </c>
      <c r="C12" s="8">
        <f>SUM(C13:C21)</f>
        <v>2803344.6399999997</v>
      </c>
      <c r="D12" s="8">
        <f>SUM(D13:D21)</f>
        <v>1438211.5</v>
      </c>
      <c r="E12" s="8">
        <f>SUM(E13:E21)</f>
        <v>113419930.34999999</v>
      </c>
      <c r="F12" s="8">
        <f>SUM(F13:F21)</f>
        <v>1365133.1400000004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49554458.649999999</v>
      </c>
      <c r="C16" s="9">
        <v>2608930.0299999998</v>
      </c>
      <c r="D16" s="9">
        <v>1344816.04</v>
      </c>
      <c r="E16" s="9">
        <f t="shared" si="4"/>
        <v>50818572.640000001</v>
      </c>
      <c r="F16" s="9">
        <f t="shared" si="3"/>
        <v>1264113.9900000021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88673.43</v>
      </c>
      <c r="E17" s="9">
        <f t="shared" si="4"/>
        <v>0</v>
      </c>
      <c r="F17" s="9">
        <f t="shared" si="3"/>
        <v>-88673.43</v>
      </c>
    </row>
    <row r="18" spans="1:6" x14ac:dyDescent="0.2">
      <c r="A18" s="6" t="s">
        <v>16</v>
      </c>
      <c r="B18" s="9">
        <v>-65731249.07</v>
      </c>
      <c r="C18" s="9">
        <v>194414.61</v>
      </c>
      <c r="D18" s="9">
        <v>4722.03</v>
      </c>
      <c r="E18" s="9">
        <f t="shared" si="4"/>
        <v>-65541556.490000002</v>
      </c>
      <c r="F18" s="9">
        <f t="shared" si="3"/>
        <v>189692.57999999821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2018-03-08T18:40:55Z</cp:lastPrinted>
  <dcterms:created xsi:type="dcterms:W3CDTF">2014-02-09T04:04:15Z</dcterms:created>
  <dcterms:modified xsi:type="dcterms:W3CDTF">2024-10-25T16:43:43Z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